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1760"/>
  </bookViews>
  <sheets>
    <sheet name="финансы" sheetId="2" r:id="rId1"/>
    <sheet name="Лист3" sheetId="3" r:id="rId2"/>
    <sheet name="Лист4" sheetId="4" r:id="rId3"/>
  </sheets>
  <calcPr calcId="145621"/>
</workbook>
</file>

<file path=xl/calcChain.xml><?xml version="1.0" encoding="utf-8"?>
<calcChain xmlns="http://schemas.openxmlformats.org/spreadsheetml/2006/main">
  <c r="F38" i="2" l="1"/>
  <c r="F37" i="2"/>
  <c r="G21" i="2"/>
  <c r="I21" i="2"/>
  <c r="H21" i="2"/>
  <c r="I8" i="2"/>
  <c r="H8" i="2"/>
  <c r="G8" i="2"/>
</calcChain>
</file>

<file path=xl/sharedStrings.xml><?xml version="1.0" encoding="utf-8"?>
<sst xmlns="http://schemas.openxmlformats.org/spreadsheetml/2006/main" count="114" uniqueCount="71">
  <si>
    <t>Наименование муниципального образования (населенного пункта)</t>
  </si>
  <si>
    <t>№ п/п</t>
  </si>
  <si>
    <t>Наименование мероприятия или объекта капитального строительства, мощность (при наличии)</t>
  </si>
  <si>
    <t>всего</t>
  </si>
  <si>
    <t>областной бюджет</t>
  </si>
  <si>
    <t>муниципальный бюджет</t>
  </si>
  <si>
    <t>внебюджетные средства</t>
  </si>
  <si>
    <t>федеральный бюджет</t>
  </si>
  <si>
    <t>Предусмотрено в бюджете</t>
  </si>
  <si>
    <t>Всего необходимо для реализации мероприятия</t>
  </si>
  <si>
    <t>Объем финансирования, тыс. рублей</t>
  </si>
  <si>
    <t>Наличие проектной документации (да/нет)</t>
  </si>
  <si>
    <t>Инициаторы/согласующие лица</t>
  </si>
  <si>
    <t>Мероприятия по развитию инфраструктуры ЗАТО Мурманской области и территорий, в которых дислоцируются воинские формирования</t>
  </si>
  <si>
    <t>Срок реализации, год</t>
  </si>
  <si>
    <t>ОМСУ/ИОГВ - инициатор предложения</t>
  </si>
  <si>
    <t>Заключение Минфина МО: 
согласовано или не согласовано с указанием причин отказа (заполняется по мероприятиям, инициаторами которых являются ИОГВ, а также по мероприятиям, предложенным ОМСУ и согласованным ИОГВ, курирующим соответствующую сферу деятельности</t>
  </si>
  <si>
    <t>Заключение ИОГВ, курирующего соответствующую сферу деятельности: 
согласовано или не согласовано с указанием причин отказа (заполняется ИОГВ по тем мероприятиям, инициаторами которых являются ОМСУ)</t>
  </si>
  <si>
    <t>ИОГВ, курирующий соответствующую сферу деятельности и ответственный за согласование мероприятия (заполняется ОМСУ по тем мероприятиям, инициаторами которых являются ОМСУ)</t>
  </si>
  <si>
    <t>таблица 2</t>
  </si>
  <si>
    <t>нет</t>
  </si>
  <si>
    <t>Ответственный исполнитель (ОМСУ/ИОГВ/ ФОГВ)</t>
  </si>
  <si>
    <t>Минстрой МО</t>
  </si>
  <si>
    <t>МО г.п. Кандалакша Кандалакшского района</t>
  </si>
  <si>
    <t>Администрация МО г.п. Кандалакша Кандалакшского района + администрация МО Кандалакшский район</t>
  </si>
  <si>
    <t>2020-2022 при выделении денежных средств</t>
  </si>
  <si>
    <t>г.п. Кандалакша</t>
  </si>
  <si>
    <t>да</t>
  </si>
  <si>
    <t>МО г.п. Кандалакша Кандалакшского района, г.Кандалакша, Лупче-Савино</t>
  </si>
  <si>
    <t>Строительство автодорожно-пешеходного моста через реку Лупче-Савино</t>
  </si>
  <si>
    <t>Минобороны России, Минстрой России, Правительство Мурманской области, Министерство строительства и территориального развития МО Администрация МО г.п. Кандалакша Кандалакшского района + администрация МО Кандалакшский район</t>
  </si>
  <si>
    <t>Администрация МО г.п. Кандалакша</t>
  </si>
  <si>
    <t>Строительство автодороно-пешеходного моста относится к полномочиям Министерства транспорта и дорожного хозяйства Мурамнской области.</t>
  </si>
  <si>
    <t xml:space="preserve">согласовано </t>
  </si>
  <si>
    <t>МО г.п. Кандалакша Кандалакшского района, г.Кандалакша, Лупче-Савино-1, в/г № 7</t>
  </si>
  <si>
    <t>МО г.п. Кандалакша Кандалакшского района, г.Кандалакша, Лупче-Савино-2, в/г № 2</t>
  </si>
  <si>
    <t>МО г.п. Кандалакша Кандалакшского района, г.Кандалакша, Лупче-Савино-1</t>
  </si>
  <si>
    <t>Благоустройство общественных территории военных городков</t>
  </si>
  <si>
    <t>Благоустройство дворовых территории военных городков</t>
  </si>
  <si>
    <t>нет, ориентировочные расчеты</t>
  </si>
  <si>
    <t>Лупче-Савино-1, д. 1</t>
  </si>
  <si>
    <t>Лупче-Савино-1, д. 2</t>
  </si>
  <si>
    <t>Лупче-Савино-1, д. 3</t>
  </si>
  <si>
    <t>Лупче-Савино-1, д. 4</t>
  </si>
  <si>
    <t>Лупче-Савино-1, д. 5</t>
  </si>
  <si>
    <t>Лупче-Савино-1, д. 6</t>
  </si>
  <si>
    <t>Лупче-Савино-1, д. 7</t>
  </si>
  <si>
    <t>Лупче-Савино-1, д. 8</t>
  </si>
  <si>
    <t>ул. Фрунзе, д. 6</t>
  </si>
  <si>
    <t>ул. Фрунзе, д. 7</t>
  </si>
  <si>
    <t>ул. Фрунзе, д. 31</t>
  </si>
  <si>
    <t>ул. Фрунзе, д. 32</t>
  </si>
  <si>
    <t>ул. Фрунзе, д. 8</t>
  </si>
  <si>
    <t>ул. Фрунзе, д. 9</t>
  </si>
  <si>
    <t>ул. Фрунзе, д. 5</t>
  </si>
  <si>
    <t>ул. Фрунзе, 10</t>
  </si>
  <si>
    <t>ул. Фрунзе, 33</t>
  </si>
  <si>
    <t>ул. Фрунзе, 34</t>
  </si>
  <si>
    <t>2021-2024при выделении денежных средств</t>
  </si>
  <si>
    <t>2021-2024 при выделении денежных средств</t>
  </si>
  <si>
    <t>МО г.п. Кандалакша Кандалакшского района, г.Кандалакша,  жд. ст. Пинозеро</t>
  </si>
  <si>
    <t>ул. Нагорная, д. 125</t>
  </si>
  <si>
    <t>ул. Нагорная, д. 126</t>
  </si>
  <si>
    <t>Лупче-Савино-2, д. 15</t>
  </si>
  <si>
    <t>Лупче-Савино-2, д. 18</t>
  </si>
  <si>
    <t>Благоустройство дворовых территории военных городков, в т.ч. по адресам</t>
  </si>
  <si>
    <t>г.Кандалакша, ул.Фрунзе, в/г № 1 (общественная территория между домами 8 и 33)</t>
  </si>
  <si>
    <t>Территории вне военных городков (благоустройство общественных территорий в ул.Спекова,сквер у памятника Спекову и дома ул.Спекова,39) г.Кандалакше</t>
  </si>
  <si>
    <t>Кандалакша (ул. Фрунзе) благоустроуство дворовых территорий ул.Фрунзе, в т.ч. по  адресно:</t>
  </si>
  <si>
    <t>Благоустройство дворовых территории военных городков жд. ст. Пинозеро, в т.ч. по адресам:</t>
  </si>
  <si>
    <t>Администрация МО г.п. Кандалакша Кандалакшского района + администрация МО Кандалакшский район,, Лупче-Савино-2, в/г № 2 дворовые территории по адресам,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</si>
</sst>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70" zoomScaleNormal="79" workbookViewId="0">
      <pane xSplit="1" ySplit="5" topLeftCell="B10" activePane="bottomRight" state="frozen"/>
      <selection pane="topRight" activeCell="B1" sqref="B1"/>
      <selection pane="bottomLeft" activeCell="A7" sqref="A7"/>
      <selection pane="bottomRight" activeCell="F10" sqref="F10"/>
    </sheetView>
  </sheetViews>
  <sheetFormatPr defaultRowHeight="15" x14ac:dyDescent="0.25"/>
  <cols>
    <col min="1" max="1" width="6.140625" style="3" customWidth="1"/>
    <col min="2" max="2" width="27.140625" style="3" customWidth="1"/>
    <col min="3" max="3" width="33.7109375" style="3" customWidth="1"/>
    <col min="4" max="4" width="18.5703125" style="3" customWidth="1"/>
    <col min="5" max="5" width="11.28515625" style="3" customWidth="1"/>
    <col min="6" max="6" width="14.7109375" style="3" customWidth="1"/>
    <col min="7" max="7" width="13.140625" style="3" bestFit="1" customWidth="1"/>
    <col min="8" max="8" width="13.42578125" style="3" customWidth="1"/>
    <col min="9" max="9" width="14.85546875" style="3" customWidth="1"/>
    <col min="10" max="10" width="16" style="3" customWidth="1"/>
    <col min="11" max="11" width="11.7109375" style="3" customWidth="1"/>
    <col min="12" max="12" width="14.140625" style="3" customWidth="1"/>
    <col min="13" max="14" width="11.85546875" style="3" customWidth="1"/>
    <col min="15" max="15" width="6.42578125" style="3" customWidth="1"/>
    <col min="16" max="16" width="16.5703125" style="3" customWidth="1"/>
    <col min="17" max="18" width="22.28515625" style="3" customWidth="1"/>
    <col min="19" max="19" width="25.85546875" style="3" customWidth="1"/>
    <col min="20" max="20" width="29.140625" style="3" customWidth="1"/>
    <col min="21" max="16384" width="9.140625" style="3"/>
  </cols>
  <sheetData>
    <row r="1" spans="1:20" x14ac:dyDescent="0.25">
      <c r="T1" s="3" t="s">
        <v>19</v>
      </c>
    </row>
    <row r="2" spans="1:20" ht="18.75" customHeight="1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</row>
    <row r="3" spans="1:20" ht="15" customHeight="1" x14ac:dyDescent="0.25">
      <c r="A3" s="31" t="s">
        <v>1</v>
      </c>
      <c r="B3" s="31" t="s">
        <v>0</v>
      </c>
      <c r="C3" s="31" t="s">
        <v>2</v>
      </c>
      <c r="D3" s="31" t="s">
        <v>21</v>
      </c>
      <c r="E3" s="31" t="s">
        <v>14</v>
      </c>
      <c r="F3" s="34" t="s">
        <v>10</v>
      </c>
      <c r="G3" s="34"/>
      <c r="H3" s="34"/>
      <c r="I3" s="34"/>
      <c r="J3" s="34"/>
      <c r="K3" s="34"/>
      <c r="L3" s="34"/>
      <c r="M3" s="34"/>
      <c r="N3" s="34"/>
      <c r="O3" s="34"/>
      <c r="P3" s="31" t="s">
        <v>11</v>
      </c>
      <c r="Q3" s="34" t="s">
        <v>12</v>
      </c>
      <c r="R3" s="34"/>
      <c r="S3" s="31" t="s">
        <v>17</v>
      </c>
      <c r="T3" s="31" t="s">
        <v>16</v>
      </c>
    </row>
    <row r="4" spans="1:20" ht="15" customHeight="1" x14ac:dyDescent="0.25">
      <c r="A4" s="32"/>
      <c r="B4" s="32"/>
      <c r="C4" s="32"/>
      <c r="D4" s="32"/>
      <c r="E4" s="32"/>
      <c r="F4" s="34" t="s">
        <v>9</v>
      </c>
      <c r="G4" s="34"/>
      <c r="H4" s="34"/>
      <c r="I4" s="34"/>
      <c r="J4" s="34"/>
      <c r="K4" s="34" t="s">
        <v>8</v>
      </c>
      <c r="L4" s="34"/>
      <c r="M4" s="34"/>
      <c r="N4" s="34"/>
      <c r="O4" s="34"/>
      <c r="P4" s="32"/>
      <c r="Q4" s="31" t="s">
        <v>15</v>
      </c>
      <c r="R4" s="31" t="s">
        <v>18</v>
      </c>
      <c r="S4" s="32"/>
      <c r="T4" s="32"/>
    </row>
    <row r="5" spans="1:20" ht="296.25" customHeight="1" x14ac:dyDescent="0.25">
      <c r="A5" s="33"/>
      <c r="B5" s="33"/>
      <c r="C5" s="33"/>
      <c r="D5" s="33"/>
      <c r="E5" s="33"/>
      <c r="F5" s="2" t="s">
        <v>3</v>
      </c>
      <c r="G5" s="2" t="s">
        <v>7</v>
      </c>
      <c r="H5" s="2" t="s">
        <v>4</v>
      </c>
      <c r="I5" s="2" t="s">
        <v>5</v>
      </c>
      <c r="J5" s="2" t="s">
        <v>6</v>
      </c>
      <c r="K5" s="2" t="s">
        <v>3</v>
      </c>
      <c r="L5" s="2" t="s">
        <v>7</v>
      </c>
      <c r="M5" s="2" t="s">
        <v>4</v>
      </c>
      <c r="N5" s="2" t="s">
        <v>5</v>
      </c>
      <c r="O5" s="2" t="s">
        <v>6</v>
      </c>
      <c r="P5" s="33"/>
      <c r="Q5" s="33"/>
      <c r="R5" s="33"/>
      <c r="S5" s="33"/>
      <c r="T5" s="33"/>
    </row>
    <row r="6" spans="1:20" x14ac:dyDescent="0.25">
      <c r="B6" s="40" t="s">
        <v>26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85" x14ac:dyDescent="0.25">
      <c r="B8" s="1" t="s">
        <v>28</v>
      </c>
      <c r="C8" s="1" t="s">
        <v>29</v>
      </c>
      <c r="D8" s="1" t="s">
        <v>30</v>
      </c>
      <c r="E8" s="4">
        <v>2021</v>
      </c>
      <c r="F8" s="4">
        <v>80354.75</v>
      </c>
      <c r="G8" s="10">
        <f>F8*0.71</f>
        <v>57051.872499999998</v>
      </c>
      <c r="H8" s="10">
        <f>F8*0.2755</f>
        <v>22137.733625000001</v>
      </c>
      <c r="I8" s="10">
        <f>F8*0.0145</f>
        <v>1165.143875</v>
      </c>
      <c r="J8" s="4"/>
      <c r="K8" s="4"/>
      <c r="L8" s="4"/>
      <c r="M8" s="4"/>
      <c r="N8" s="4"/>
      <c r="O8" s="4"/>
      <c r="P8" s="1" t="s">
        <v>27</v>
      </c>
      <c r="Q8" s="5" t="s">
        <v>31</v>
      </c>
      <c r="R8" s="1" t="s">
        <v>22</v>
      </c>
      <c r="S8" s="1" t="s">
        <v>32</v>
      </c>
      <c r="T8" s="1"/>
    </row>
    <row r="9" spans="1:20" s="11" customFormat="1" ht="135" x14ac:dyDescent="0.25">
      <c r="B9" s="12" t="s">
        <v>34</v>
      </c>
      <c r="C9" s="12" t="s">
        <v>37</v>
      </c>
      <c r="D9" s="12" t="s">
        <v>24</v>
      </c>
      <c r="E9" s="13">
        <v>2023</v>
      </c>
      <c r="F9" s="14">
        <v>8000</v>
      </c>
      <c r="G9" s="14">
        <v>5680</v>
      </c>
      <c r="H9" s="14">
        <v>2204</v>
      </c>
      <c r="I9" s="14">
        <v>116</v>
      </c>
      <c r="J9" s="14">
        <v>0</v>
      </c>
      <c r="K9" s="37"/>
      <c r="L9" s="37"/>
      <c r="M9" s="37"/>
      <c r="N9" s="37"/>
      <c r="O9" s="37"/>
      <c r="P9" s="13" t="s">
        <v>39</v>
      </c>
      <c r="Q9" s="13" t="s">
        <v>31</v>
      </c>
      <c r="R9" s="15" t="s">
        <v>22</v>
      </c>
      <c r="S9" s="13" t="s">
        <v>33</v>
      </c>
      <c r="T9" s="16"/>
    </row>
    <row r="10" spans="1:20" s="19" customFormat="1" ht="135" x14ac:dyDescent="0.25">
      <c r="B10" s="20" t="s">
        <v>35</v>
      </c>
      <c r="C10" s="20" t="s">
        <v>37</v>
      </c>
      <c r="D10" s="20" t="s">
        <v>24</v>
      </c>
      <c r="E10" s="15">
        <v>2022</v>
      </c>
      <c r="F10" s="21">
        <v>8000</v>
      </c>
      <c r="G10" s="21">
        <v>5680</v>
      </c>
      <c r="H10" s="21">
        <v>2204</v>
      </c>
      <c r="I10" s="21">
        <v>116</v>
      </c>
      <c r="J10" s="21">
        <v>0</v>
      </c>
      <c r="K10" s="38"/>
      <c r="L10" s="38"/>
      <c r="M10" s="38"/>
      <c r="N10" s="38"/>
      <c r="O10" s="38"/>
      <c r="P10" s="15" t="s">
        <v>39</v>
      </c>
      <c r="Q10" s="15" t="s">
        <v>31</v>
      </c>
      <c r="R10" s="15" t="s">
        <v>22</v>
      </c>
      <c r="S10" s="15" t="s">
        <v>33</v>
      </c>
      <c r="T10" s="22"/>
    </row>
    <row r="11" spans="1:20" s="19" customFormat="1" ht="135" x14ac:dyDescent="0.25">
      <c r="B11" s="20" t="s">
        <v>36</v>
      </c>
      <c r="C11" s="20" t="s">
        <v>65</v>
      </c>
      <c r="D11" s="20" t="s">
        <v>24</v>
      </c>
      <c r="E11" s="15" t="s">
        <v>59</v>
      </c>
      <c r="F11" s="21">
        <v>23200</v>
      </c>
      <c r="G11" s="21">
        <v>16472</v>
      </c>
      <c r="H11" s="21">
        <v>6391.5999999999995</v>
      </c>
      <c r="I11" s="21">
        <v>336.40000000000055</v>
      </c>
      <c r="J11" s="21">
        <v>0</v>
      </c>
      <c r="K11" s="38"/>
      <c r="L11" s="38"/>
      <c r="M11" s="38"/>
      <c r="N11" s="38"/>
      <c r="O11" s="38"/>
      <c r="P11" s="15" t="s">
        <v>39</v>
      </c>
      <c r="Q11" s="15" t="s">
        <v>31</v>
      </c>
      <c r="R11" s="15" t="s">
        <v>22</v>
      </c>
      <c r="S11" s="15" t="s">
        <v>33</v>
      </c>
      <c r="T11" s="22"/>
    </row>
    <row r="12" spans="1:20" s="19" customFormat="1" x14ac:dyDescent="0.25">
      <c r="B12" s="20"/>
      <c r="C12" s="17" t="s">
        <v>40</v>
      </c>
      <c r="D12" s="20"/>
      <c r="E12" s="15">
        <v>2021</v>
      </c>
      <c r="F12" s="18">
        <v>2513.3333333333335</v>
      </c>
      <c r="G12" s="21">
        <v>1784.4666666666667</v>
      </c>
      <c r="H12" s="21">
        <v>692.42333333333329</v>
      </c>
      <c r="I12" s="21">
        <v>36.443333333333392</v>
      </c>
      <c r="J12" s="21">
        <v>0</v>
      </c>
      <c r="K12" s="38"/>
      <c r="L12" s="38"/>
      <c r="M12" s="38"/>
      <c r="N12" s="38"/>
      <c r="O12" s="38"/>
      <c r="P12" s="15"/>
      <c r="Q12" s="15"/>
      <c r="R12" s="15"/>
      <c r="S12" s="15"/>
      <c r="T12" s="22"/>
    </row>
    <row r="13" spans="1:20" s="19" customFormat="1" x14ac:dyDescent="0.25">
      <c r="B13" s="20"/>
      <c r="C13" s="17" t="s">
        <v>41</v>
      </c>
      <c r="D13" s="20"/>
      <c r="E13" s="15">
        <v>2021</v>
      </c>
      <c r="F13" s="18">
        <v>2513.3333333333335</v>
      </c>
      <c r="G13" s="21">
        <v>1784.4666666666667</v>
      </c>
      <c r="H13" s="21">
        <v>692.42333333333329</v>
      </c>
      <c r="I13" s="21">
        <v>36.443333333333392</v>
      </c>
      <c r="J13" s="21">
        <v>0</v>
      </c>
      <c r="K13" s="38"/>
      <c r="L13" s="38"/>
      <c r="M13" s="38"/>
      <c r="N13" s="38"/>
      <c r="O13" s="38"/>
      <c r="P13" s="15"/>
      <c r="Q13" s="15"/>
      <c r="R13" s="15"/>
      <c r="S13" s="15"/>
      <c r="T13" s="22"/>
    </row>
    <row r="14" spans="1:20" s="19" customFormat="1" x14ac:dyDescent="0.25">
      <c r="B14" s="20"/>
      <c r="C14" s="17" t="s">
        <v>42</v>
      </c>
      <c r="D14" s="20"/>
      <c r="E14" s="15">
        <v>2022</v>
      </c>
      <c r="F14" s="18">
        <v>2513.3333333333335</v>
      </c>
      <c r="G14" s="21">
        <v>1784.4666666666667</v>
      </c>
      <c r="H14" s="21">
        <v>692.42333333333329</v>
      </c>
      <c r="I14" s="21">
        <v>36.443333333333392</v>
      </c>
      <c r="J14" s="21">
        <v>0</v>
      </c>
      <c r="K14" s="38"/>
      <c r="L14" s="38"/>
      <c r="M14" s="38"/>
      <c r="N14" s="38"/>
      <c r="O14" s="38"/>
      <c r="P14" s="15"/>
      <c r="Q14" s="15"/>
      <c r="R14" s="15"/>
      <c r="S14" s="15"/>
      <c r="T14" s="22"/>
    </row>
    <row r="15" spans="1:20" s="19" customFormat="1" x14ac:dyDescent="0.25">
      <c r="B15" s="20"/>
      <c r="C15" s="17" t="s">
        <v>43</v>
      </c>
      <c r="D15" s="20"/>
      <c r="E15" s="15">
        <v>2022</v>
      </c>
      <c r="F15" s="18">
        <v>2513.3333333333335</v>
      </c>
      <c r="G15" s="21">
        <v>1784.4666666666667</v>
      </c>
      <c r="H15" s="21">
        <v>692.42333333333329</v>
      </c>
      <c r="I15" s="21">
        <v>36.443333333333392</v>
      </c>
      <c r="J15" s="21">
        <v>0</v>
      </c>
      <c r="K15" s="38"/>
      <c r="L15" s="38"/>
      <c r="M15" s="38"/>
      <c r="N15" s="38"/>
      <c r="O15" s="38"/>
      <c r="P15" s="15"/>
      <c r="Q15" s="15"/>
      <c r="R15" s="15"/>
      <c r="S15" s="15"/>
      <c r="T15" s="22"/>
    </row>
    <row r="16" spans="1:20" s="19" customFormat="1" x14ac:dyDescent="0.25">
      <c r="B16" s="20"/>
      <c r="C16" s="17" t="s">
        <v>44</v>
      </c>
      <c r="D16" s="20"/>
      <c r="E16" s="15">
        <v>2023</v>
      </c>
      <c r="F16" s="18">
        <v>2513.3333333333335</v>
      </c>
      <c r="G16" s="21">
        <v>1784.4666666666667</v>
      </c>
      <c r="H16" s="21">
        <v>692.42333333333329</v>
      </c>
      <c r="I16" s="21">
        <v>36.443333333333392</v>
      </c>
      <c r="J16" s="21">
        <v>0</v>
      </c>
      <c r="K16" s="38"/>
      <c r="L16" s="38"/>
      <c r="M16" s="38"/>
      <c r="N16" s="38"/>
      <c r="O16" s="38"/>
      <c r="P16" s="15"/>
      <c r="Q16" s="15"/>
      <c r="R16" s="15"/>
      <c r="S16" s="15"/>
      <c r="T16" s="22"/>
    </row>
    <row r="17" spans="2:20" s="19" customFormat="1" x14ac:dyDescent="0.25">
      <c r="B17" s="20"/>
      <c r="C17" s="17" t="s">
        <v>45</v>
      </c>
      <c r="D17" s="20"/>
      <c r="E17" s="15">
        <v>2023</v>
      </c>
      <c r="F17" s="18">
        <v>2513.3333333333335</v>
      </c>
      <c r="G17" s="21">
        <v>1784.4666666666667</v>
      </c>
      <c r="H17" s="21">
        <v>692.42333333333329</v>
      </c>
      <c r="I17" s="21">
        <v>36.443333333333392</v>
      </c>
      <c r="J17" s="21">
        <v>0</v>
      </c>
      <c r="K17" s="38"/>
      <c r="L17" s="38"/>
      <c r="M17" s="38"/>
      <c r="N17" s="38"/>
      <c r="O17" s="38"/>
      <c r="P17" s="15"/>
      <c r="Q17" s="15"/>
      <c r="R17" s="15"/>
      <c r="S17" s="15"/>
      <c r="T17" s="22"/>
    </row>
    <row r="18" spans="2:20" s="19" customFormat="1" x14ac:dyDescent="0.25">
      <c r="B18" s="20"/>
      <c r="C18" s="17" t="s">
        <v>46</v>
      </c>
      <c r="D18" s="20"/>
      <c r="E18" s="15">
        <v>2024</v>
      </c>
      <c r="F18" s="18">
        <v>2513.3333333333335</v>
      </c>
      <c r="G18" s="21">
        <v>1784.4666666666667</v>
      </c>
      <c r="H18" s="21">
        <v>692.42333333333329</v>
      </c>
      <c r="I18" s="21">
        <v>36.443333333333392</v>
      </c>
      <c r="J18" s="21">
        <v>0</v>
      </c>
      <c r="K18" s="38"/>
      <c r="L18" s="38"/>
      <c r="M18" s="38"/>
      <c r="N18" s="38"/>
      <c r="O18" s="38"/>
      <c r="P18" s="15"/>
      <c r="Q18" s="15"/>
      <c r="R18" s="15"/>
      <c r="S18" s="15"/>
      <c r="T18" s="22"/>
    </row>
    <row r="19" spans="2:20" s="19" customFormat="1" x14ac:dyDescent="0.25">
      <c r="B19" s="20"/>
      <c r="C19" s="17" t="s">
        <v>47</v>
      </c>
      <c r="D19" s="20"/>
      <c r="E19" s="15">
        <v>2024</v>
      </c>
      <c r="F19" s="18">
        <v>5606.666666666667</v>
      </c>
      <c r="G19" s="21">
        <v>3980.7333333333336</v>
      </c>
      <c r="H19" s="21">
        <v>1544.6366666666665</v>
      </c>
      <c r="I19" s="21">
        <v>81.296666666666795</v>
      </c>
      <c r="J19" s="21">
        <v>0</v>
      </c>
      <c r="K19" s="38"/>
      <c r="L19" s="38"/>
      <c r="M19" s="38"/>
      <c r="N19" s="38"/>
      <c r="O19" s="38"/>
      <c r="P19" s="15"/>
      <c r="Q19" s="15"/>
      <c r="R19" s="15"/>
      <c r="S19" s="15"/>
      <c r="T19" s="22"/>
    </row>
    <row r="20" spans="2:20" ht="135" x14ac:dyDescent="0.25">
      <c r="B20" s="8" t="s">
        <v>23</v>
      </c>
      <c r="C20" s="8" t="s">
        <v>66</v>
      </c>
      <c r="D20" s="8" t="s">
        <v>24</v>
      </c>
      <c r="E20" s="6">
        <v>2021</v>
      </c>
      <c r="F20" s="7">
        <v>8000</v>
      </c>
      <c r="G20" s="7">
        <v>5680</v>
      </c>
      <c r="H20" s="7">
        <v>2204</v>
      </c>
      <c r="I20" s="7">
        <v>116</v>
      </c>
      <c r="J20" s="7">
        <v>0</v>
      </c>
      <c r="K20" s="38"/>
      <c r="L20" s="38"/>
      <c r="M20" s="38"/>
      <c r="N20" s="38"/>
      <c r="O20" s="38"/>
      <c r="P20" s="6" t="s">
        <v>20</v>
      </c>
      <c r="Q20" s="6" t="s">
        <v>31</v>
      </c>
      <c r="R20" s="9" t="s">
        <v>22</v>
      </c>
      <c r="S20" s="6" t="s">
        <v>33</v>
      </c>
      <c r="T20" s="1"/>
    </row>
    <row r="21" spans="2:20" ht="135" x14ac:dyDescent="0.25">
      <c r="B21" s="8" t="s">
        <v>23</v>
      </c>
      <c r="C21" s="8" t="s">
        <v>67</v>
      </c>
      <c r="D21" s="8" t="s">
        <v>24</v>
      </c>
      <c r="E21" s="6">
        <v>2023</v>
      </c>
      <c r="F21" s="7">
        <v>16000</v>
      </c>
      <c r="G21" s="7">
        <f>F21*0.71</f>
        <v>11360</v>
      </c>
      <c r="H21" s="7">
        <f>F21*0.2755</f>
        <v>4408</v>
      </c>
      <c r="I21" s="7">
        <f>F21*0.0145</f>
        <v>232</v>
      </c>
      <c r="J21" s="7">
        <v>0</v>
      </c>
      <c r="K21" s="38"/>
      <c r="L21" s="38"/>
      <c r="M21" s="38"/>
      <c r="N21" s="38"/>
      <c r="O21" s="38"/>
      <c r="P21" s="6" t="s">
        <v>20</v>
      </c>
      <c r="Q21" s="6" t="s">
        <v>31</v>
      </c>
      <c r="R21" s="9" t="s">
        <v>22</v>
      </c>
      <c r="S21" s="6" t="s">
        <v>33</v>
      </c>
      <c r="T21" s="1"/>
    </row>
    <row r="22" spans="2:20" s="11" customFormat="1" ht="135" x14ac:dyDescent="0.25">
      <c r="B22" s="12" t="s">
        <v>23</v>
      </c>
      <c r="C22" s="12" t="s">
        <v>68</v>
      </c>
      <c r="D22" s="12" t="s">
        <v>24</v>
      </c>
      <c r="E22" s="13" t="s">
        <v>58</v>
      </c>
      <c r="F22" s="14">
        <v>30000</v>
      </c>
      <c r="G22" s="14">
        <v>21300</v>
      </c>
      <c r="H22" s="14">
        <v>8265</v>
      </c>
      <c r="I22" s="14">
        <v>435</v>
      </c>
      <c r="J22" s="14">
        <v>0</v>
      </c>
      <c r="K22" s="39"/>
      <c r="L22" s="39"/>
      <c r="M22" s="39"/>
      <c r="N22" s="39"/>
      <c r="O22" s="39"/>
      <c r="P22" s="13" t="s">
        <v>39</v>
      </c>
      <c r="Q22" s="13" t="s">
        <v>31</v>
      </c>
      <c r="R22" s="15" t="s">
        <v>22</v>
      </c>
      <c r="S22" s="13" t="s">
        <v>33</v>
      </c>
      <c r="T22" s="16"/>
    </row>
    <row r="23" spans="2:20" s="19" customFormat="1" ht="15" customHeight="1" x14ac:dyDescent="0.25">
      <c r="B23" s="24"/>
      <c r="C23" s="17" t="s">
        <v>48</v>
      </c>
      <c r="D23" s="20"/>
      <c r="E23" s="15">
        <v>2021</v>
      </c>
      <c r="F23" s="21">
        <v>2800</v>
      </c>
      <c r="G23" s="21">
        <v>1988</v>
      </c>
      <c r="H23" s="21">
        <v>771.39999999999986</v>
      </c>
      <c r="I23" s="21">
        <v>40.600000000000065</v>
      </c>
      <c r="J23" s="21">
        <v>0</v>
      </c>
      <c r="K23" s="25"/>
      <c r="L23" s="25"/>
      <c r="M23" s="25"/>
      <c r="N23" s="25"/>
      <c r="O23" s="25"/>
      <c r="P23" s="23"/>
      <c r="Q23" s="23"/>
      <c r="R23" s="23"/>
      <c r="S23" s="23"/>
      <c r="T23" s="26"/>
    </row>
    <row r="24" spans="2:20" s="19" customFormat="1" x14ac:dyDescent="0.25">
      <c r="B24" s="24"/>
      <c r="C24" s="17" t="s">
        <v>49</v>
      </c>
      <c r="D24" s="20"/>
      <c r="E24" s="15">
        <v>2021</v>
      </c>
      <c r="F24" s="21">
        <v>2800</v>
      </c>
      <c r="G24" s="21">
        <v>1988</v>
      </c>
      <c r="H24" s="21">
        <v>771.39999999999986</v>
      </c>
      <c r="I24" s="21">
        <v>40.600000000000065</v>
      </c>
      <c r="J24" s="21">
        <v>0</v>
      </c>
      <c r="K24" s="25"/>
      <c r="L24" s="25"/>
      <c r="M24" s="25"/>
      <c r="N24" s="25"/>
      <c r="O24" s="25"/>
      <c r="P24" s="23"/>
      <c r="Q24" s="23"/>
      <c r="R24" s="23"/>
      <c r="S24" s="23"/>
      <c r="T24" s="26"/>
    </row>
    <row r="25" spans="2:20" s="19" customFormat="1" x14ac:dyDescent="0.25">
      <c r="B25" s="24"/>
      <c r="C25" s="17" t="s">
        <v>50</v>
      </c>
      <c r="D25" s="20"/>
      <c r="E25" s="15">
        <v>2021</v>
      </c>
      <c r="F25" s="21">
        <v>2800</v>
      </c>
      <c r="G25" s="21">
        <v>1988</v>
      </c>
      <c r="H25" s="21">
        <v>771.39999999999986</v>
      </c>
      <c r="I25" s="21">
        <v>40.600000000000065</v>
      </c>
      <c r="J25" s="21">
        <v>0</v>
      </c>
      <c r="K25" s="25"/>
      <c r="L25" s="25"/>
      <c r="M25" s="25"/>
      <c r="N25" s="25"/>
      <c r="O25" s="25"/>
      <c r="P25" s="23"/>
      <c r="Q25" s="23"/>
      <c r="R25" s="23"/>
      <c r="S25" s="23"/>
      <c r="T25" s="26"/>
    </row>
    <row r="26" spans="2:20" s="19" customFormat="1" ht="15" customHeight="1" x14ac:dyDescent="0.25">
      <c r="B26" s="24"/>
      <c r="C26" s="17" t="s">
        <v>51</v>
      </c>
      <c r="D26" s="20"/>
      <c r="E26" s="15">
        <v>2022</v>
      </c>
      <c r="F26" s="21">
        <v>2800</v>
      </c>
      <c r="G26" s="21">
        <v>1988</v>
      </c>
      <c r="H26" s="21">
        <v>771.39999999999986</v>
      </c>
      <c r="I26" s="21">
        <v>40.600000000000065</v>
      </c>
      <c r="J26" s="21">
        <v>0</v>
      </c>
      <c r="K26" s="25"/>
      <c r="L26" s="25"/>
      <c r="M26" s="25"/>
      <c r="N26" s="25"/>
      <c r="O26" s="25"/>
      <c r="P26" s="23"/>
      <c r="Q26" s="23"/>
      <c r="R26" s="23"/>
      <c r="S26" s="23"/>
      <c r="T26" s="26"/>
    </row>
    <row r="27" spans="2:20" s="19" customFormat="1" x14ac:dyDescent="0.25">
      <c r="B27" s="24"/>
      <c r="C27" s="17" t="s">
        <v>52</v>
      </c>
      <c r="D27" s="20"/>
      <c r="E27" s="15">
        <v>2022</v>
      </c>
      <c r="F27" s="21">
        <v>2800</v>
      </c>
      <c r="G27" s="21">
        <v>1988</v>
      </c>
      <c r="H27" s="21">
        <v>771.39999999999986</v>
      </c>
      <c r="I27" s="21">
        <v>40.600000000000065</v>
      </c>
      <c r="J27" s="21">
        <v>0</v>
      </c>
      <c r="K27" s="25"/>
      <c r="L27" s="25"/>
      <c r="M27" s="25"/>
      <c r="N27" s="25"/>
      <c r="O27" s="25"/>
      <c r="P27" s="23"/>
      <c r="Q27" s="23"/>
      <c r="R27" s="23"/>
      <c r="S27" s="23"/>
      <c r="T27" s="26"/>
    </row>
    <row r="28" spans="2:20" s="19" customFormat="1" x14ac:dyDescent="0.25">
      <c r="B28" s="24"/>
      <c r="C28" s="17" t="s">
        <v>53</v>
      </c>
      <c r="D28" s="20"/>
      <c r="E28" s="15">
        <v>2022</v>
      </c>
      <c r="F28" s="21">
        <v>2800</v>
      </c>
      <c r="G28" s="21">
        <v>1988</v>
      </c>
      <c r="H28" s="21">
        <v>771.39999999999986</v>
      </c>
      <c r="I28" s="21">
        <v>40.600000000000065</v>
      </c>
      <c r="J28" s="21">
        <v>0</v>
      </c>
      <c r="K28" s="25"/>
      <c r="L28" s="25"/>
      <c r="M28" s="25"/>
      <c r="N28" s="25"/>
      <c r="O28" s="25"/>
      <c r="P28" s="23"/>
      <c r="Q28" s="23"/>
      <c r="R28" s="23"/>
      <c r="S28" s="23"/>
      <c r="T28" s="26"/>
    </row>
    <row r="29" spans="2:20" s="19" customFormat="1" x14ac:dyDescent="0.25">
      <c r="B29" s="24"/>
      <c r="C29" s="17" t="s">
        <v>54</v>
      </c>
      <c r="D29" s="20"/>
      <c r="E29" s="15">
        <v>2023</v>
      </c>
      <c r="F29" s="21">
        <v>2800</v>
      </c>
      <c r="G29" s="21">
        <v>1988</v>
      </c>
      <c r="H29" s="21">
        <v>771.39999999999986</v>
      </c>
      <c r="I29" s="21">
        <v>40.600000000000065</v>
      </c>
      <c r="J29" s="21">
        <v>0</v>
      </c>
      <c r="K29" s="25"/>
      <c r="L29" s="25"/>
      <c r="M29" s="25"/>
      <c r="N29" s="25"/>
      <c r="O29" s="25"/>
      <c r="P29" s="23"/>
      <c r="Q29" s="23"/>
      <c r="R29" s="23"/>
      <c r="S29" s="23"/>
      <c r="T29" s="26"/>
    </row>
    <row r="30" spans="2:20" s="19" customFormat="1" x14ac:dyDescent="0.25">
      <c r="B30" s="24"/>
      <c r="C30" s="17" t="s">
        <v>55</v>
      </c>
      <c r="D30" s="20"/>
      <c r="E30" s="15">
        <v>2023</v>
      </c>
      <c r="F30" s="21">
        <v>2800</v>
      </c>
      <c r="G30" s="21">
        <v>1988</v>
      </c>
      <c r="H30" s="21">
        <v>771.39999999999986</v>
      </c>
      <c r="I30" s="21">
        <v>40.600000000000065</v>
      </c>
      <c r="J30" s="21">
        <v>0</v>
      </c>
      <c r="K30" s="25"/>
      <c r="L30" s="25"/>
      <c r="M30" s="25"/>
      <c r="N30" s="25"/>
      <c r="O30" s="25"/>
      <c r="P30" s="23"/>
      <c r="Q30" s="23"/>
      <c r="R30" s="23"/>
      <c r="S30" s="23"/>
      <c r="T30" s="26"/>
    </row>
    <row r="31" spans="2:20" s="19" customFormat="1" x14ac:dyDescent="0.25">
      <c r="B31" s="24"/>
      <c r="C31" s="17" t="s">
        <v>56</v>
      </c>
      <c r="D31" s="20"/>
      <c r="E31" s="15">
        <v>2024</v>
      </c>
      <c r="F31" s="21">
        <v>3800</v>
      </c>
      <c r="G31" s="21">
        <v>2698</v>
      </c>
      <c r="H31" s="21">
        <v>1046.8999999999999</v>
      </c>
      <c r="I31" s="21">
        <v>55.100000000000087</v>
      </c>
      <c r="J31" s="21">
        <v>0</v>
      </c>
      <c r="K31" s="25"/>
      <c r="L31" s="25"/>
      <c r="M31" s="25"/>
      <c r="N31" s="25"/>
      <c r="O31" s="25"/>
      <c r="P31" s="23"/>
      <c r="Q31" s="23"/>
      <c r="R31" s="23"/>
      <c r="S31" s="23"/>
      <c r="T31" s="26"/>
    </row>
    <row r="32" spans="2:20" s="19" customFormat="1" x14ac:dyDescent="0.25">
      <c r="B32" s="24"/>
      <c r="C32" s="27" t="s">
        <v>57</v>
      </c>
      <c r="D32" s="28"/>
      <c r="E32" s="29">
        <v>2024</v>
      </c>
      <c r="F32" s="30">
        <v>3800</v>
      </c>
      <c r="G32" s="30">
        <v>2698</v>
      </c>
      <c r="H32" s="30">
        <v>1046.8999999999999</v>
      </c>
      <c r="I32" s="30">
        <v>55.100000000000087</v>
      </c>
      <c r="J32" s="30">
        <v>0</v>
      </c>
      <c r="K32" s="25"/>
      <c r="L32" s="25"/>
      <c r="M32" s="25"/>
      <c r="N32" s="25"/>
      <c r="O32" s="25"/>
      <c r="P32" s="23"/>
      <c r="Q32" s="23"/>
      <c r="R32" s="23"/>
      <c r="S32" s="23"/>
      <c r="T32" s="26"/>
    </row>
    <row r="33" spans="2:20" s="19" customFormat="1" ht="135" x14ac:dyDescent="0.25">
      <c r="B33" s="20" t="s">
        <v>60</v>
      </c>
      <c r="C33" s="17" t="s">
        <v>69</v>
      </c>
      <c r="D33" s="20" t="s">
        <v>24</v>
      </c>
      <c r="E33" s="15" t="s">
        <v>25</v>
      </c>
      <c r="F33" s="21">
        <v>6000</v>
      </c>
      <c r="G33" s="21">
        <v>4260</v>
      </c>
      <c r="H33" s="21">
        <v>1652.9999999999998</v>
      </c>
      <c r="I33" s="21">
        <v>87.000000000000142</v>
      </c>
      <c r="J33" s="21">
        <v>0</v>
      </c>
      <c r="K33" s="21"/>
      <c r="L33" s="21"/>
      <c r="M33" s="21"/>
      <c r="N33" s="21"/>
      <c r="O33" s="21"/>
      <c r="P33" s="15" t="s">
        <v>39</v>
      </c>
      <c r="Q33" s="15" t="s">
        <v>31</v>
      </c>
      <c r="R33" s="15" t="s">
        <v>22</v>
      </c>
      <c r="S33" s="15"/>
      <c r="T33" s="22"/>
    </row>
    <row r="34" spans="2:20" s="19" customFormat="1" x14ac:dyDescent="0.25">
      <c r="B34" s="20"/>
      <c r="C34" s="17" t="s">
        <v>61</v>
      </c>
      <c r="D34" s="20"/>
      <c r="E34" s="15">
        <v>2021</v>
      </c>
      <c r="F34" s="21">
        <v>3000</v>
      </c>
      <c r="G34" s="21">
        <v>2130</v>
      </c>
      <c r="H34" s="21">
        <v>826.49999999999989</v>
      </c>
      <c r="I34" s="21">
        <v>43.500000000000071</v>
      </c>
      <c r="J34" s="21">
        <v>0</v>
      </c>
      <c r="K34" s="21"/>
      <c r="L34" s="21"/>
      <c r="M34" s="21"/>
      <c r="N34" s="21"/>
      <c r="O34" s="21"/>
      <c r="P34" s="15"/>
      <c r="Q34" s="15"/>
      <c r="R34" s="15"/>
      <c r="S34" s="15"/>
      <c r="T34" s="22"/>
    </row>
    <row r="35" spans="2:20" s="19" customFormat="1" x14ac:dyDescent="0.25">
      <c r="B35" s="20"/>
      <c r="C35" s="17" t="s">
        <v>62</v>
      </c>
      <c r="D35" s="20"/>
      <c r="E35" s="15">
        <v>2022</v>
      </c>
      <c r="F35" s="21">
        <v>3000</v>
      </c>
      <c r="G35" s="21">
        <v>2130</v>
      </c>
      <c r="H35" s="21">
        <v>826.49999999999989</v>
      </c>
      <c r="I35" s="21">
        <v>43.500000000000071</v>
      </c>
      <c r="J35" s="21">
        <v>0</v>
      </c>
      <c r="K35" s="21"/>
      <c r="L35" s="21"/>
      <c r="M35" s="21"/>
      <c r="N35" s="21"/>
      <c r="O35" s="21"/>
      <c r="P35" s="15"/>
      <c r="Q35" s="15"/>
      <c r="R35" s="15"/>
      <c r="S35" s="15"/>
      <c r="T35" s="22"/>
    </row>
    <row r="36" spans="2:20" s="19" customFormat="1" ht="195" x14ac:dyDescent="0.25">
      <c r="B36" s="20" t="s">
        <v>35</v>
      </c>
      <c r="C36" s="17" t="s">
        <v>38</v>
      </c>
      <c r="D36" s="20" t="s">
        <v>70</v>
      </c>
      <c r="E36" s="15" t="s">
        <v>25</v>
      </c>
      <c r="F36" s="21">
        <v>7200</v>
      </c>
      <c r="G36" s="21">
        <v>5112</v>
      </c>
      <c r="H36" s="21">
        <v>1983.5999999999997</v>
      </c>
      <c r="I36" s="21">
        <v>104.40000000000016</v>
      </c>
      <c r="J36" s="21">
        <v>0</v>
      </c>
      <c r="K36" s="21"/>
      <c r="L36" s="21"/>
      <c r="M36" s="21"/>
      <c r="N36" s="21"/>
      <c r="O36" s="21"/>
      <c r="P36" s="15" t="s">
        <v>39</v>
      </c>
      <c r="Q36" s="15" t="s">
        <v>31</v>
      </c>
      <c r="R36" s="15" t="s">
        <v>22</v>
      </c>
      <c r="S36" s="15"/>
      <c r="T36" s="22"/>
    </row>
    <row r="37" spans="2:20" s="19" customFormat="1" x14ac:dyDescent="0.25">
      <c r="B37" s="20"/>
      <c r="C37" s="17" t="s">
        <v>63</v>
      </c>
      <c r="D37" s="20"/>
      <c r="E37" s="15">
        <v>2021</v>
      </c>
      <c r="F37" s="21">
        <f>3600</f>
        <v>3600</v>
      </c>
      <c r="G37" s="21">
        <v>2556</v>
      </c>
      <c r="H37" s="21">
        <v>991.79999999999984</v>
      </c>
      <c r="I37" s="21">
        <v>52.200000000000102</v>
      </c>
      <c r="J37" s="21">
        <v>0</v>
      </c>
      <c r="K37" s="21"/>
      <c r="L37" s="21"/>
      <c r="M37" s="21"/>
      <c r="N37" s="21"/>
      <c r="O37" s="21"/>
      <c r="P37" s="15"/>
      <c r="Q37" s="15"/>
      <c r="R37" s="15"/>
      <c r="S37" s="15"/>
      <c r="T37" s="22"/>
    </row>
    <row r="38" spans="2:20" s="19" customFormat="1" x14ac:dyDescent="0.25">
      <c r="B38" s="20"/>
      <c r="C38" s="17" t="s">
        <v>64</v>
      </c>
      <c r="D38" s="20"/>
      <c r="E38" s="15">
        <v>2022</v>
      </c>
      <c r="F38" s="21">
        <f>3600</f>
        <v>3600</v>
      </c>
      <c r="G38" s="21">
        <v>2556</v>
      </c>
      <c r="H38" s="21">
        <v>991.8</v>
      </c>
      <c r="I38" s="21">
        <v>52.200000000000081</v>
      </c>
      <c r="J38" s="21">
        <v>0</v>
      </c>
      <c r="K38" s="21"/>
      <c r="L38" s="21"/>
      <c r="M38" s="21"/>
      <c r="N38" s="21"/>
      <c r="O38" s="21"/>
      <c r="P38" s="15"/>
      <c r="Q38" s="15"/>
      <c r="R38" s="15"/>
      <c r="S38" s="15"/>
      <c r="T38" s="22"/>
    </row>
  </sheetData>
  <mergeCells count="21">
    <mergeCell ref="L9:L22"/>
    <mergeCell ref="M9:M22"/>
    <mergeCell ref="N9:N22"/>
    <mergeCell ref="O9:O22"/>
    <mergeCell ref="B6:T7"/>
    <mergeCell ref="K9:K22"/>
    <mergeCell ref="A3:A5"/>
    <mergeCell ref="F4:J4"/>
    <mergeCell ref="A2:T2"/>
    <mergeCell ref="S3:S5"/>
    <mergeCell ref="T3:T5"/>
    <mergeCell ref="E3:E5"/>
    <mergeCell ref="D3:D5"/>
    <mergeCell ref="C3:C5"/>
    <mergeCell ref="B3:B5"/>
    <mergeCell ref="P3:P5"/>
    <mergeCell ref="Q3:R3"/>
    <mergeCell ref="Q4:Q5"/>
    <mergeCell ref="K4:O4"/>
    <mergeCell ref="F3:O3"/>
    <mergeCell ref="R4:R5"/>
  </mergeCells>
  <phoneticPr fontId="6" type="noConversion"/>
  <pageMargins left="0.26" right="0.3" top="0.74803149606299213" bottom="0.74803149606299213" header="0.31496062992125984" footer="0.31496062992125984"/>
  <pageSetup paperSize="9" scale="4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финансы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Сергей Федотов</cp:lastModifiedBy>
  <cp:lastPrinted>2019-11-09T13:30:09Z</cp:lastPrinted>
  <dcterms:created xsi:type="dcterms:W3CDTF">2019-10-07T07:04:49Z</dcterms:created>
  <dcterms:modified xsi:type="dcterms:W3CDTF">2019-11-09T13:40:17Z</dcterms:modified>
</cp:coreProperties>
</file>